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/>
  <calcPr fullCalcOnLoad="1"/>
</workbook>
</file>

<file path=xl/sharedStrings.xml><?xml version="1.0" encoding="utf-8"?>
<sst xmlns="http://schemas.openxmlformats.org/spreadsheetml/2006/main" count="348" uniqueCount="79">
  <si>
    <t>Alkaliczny, inaktywujący priony preparat myjący w postaci stałej, zawierający wodorotlenek sodu, inhibitory korozji, nie zawierający środków powierzchniowo-czynnych, węglowodorów, fosfonianów, fosforanów, EDTA, NTA, przeznaczony do mycia i dezynfekcji termicznej narzędzi chirurgicznych, aluminium i aluminium anodowanego. Dozowanie 3-6 ml/l, pH 12,7-13 (1%). Opakowanie: kapsuła 4kg - odpowiada 80 l koncentratu  (wraz z dozownikiem). Do zastosowania w stacji centralnego dozowania do myjni Belimed WD 230. Dopuszcza się 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glicerolu.Opakowanie: kanister 20 l z odpowiednim przeliczeniem ilości opakowań. Do zastosowania w stacji centralnego dozowania do myjni Belimed WD 230.  W przypadku oferowania preparatu w kanistrach 20l należy zaoferować 52 opakowania.</t>
  </si>
  <si>
    <t>Enzymatyczny preparat myjący Skład: niejonowe środki powierzchniowo-czynne, enzymy, glikole, alkohol Niezawierający soli kwasów organicznych. Przeznaczenie;wrażliwe na temperaturę narzędzia chirurgiczne, aluminium oksydowane, szkło, obuwie operacyjne Dozowanie: 5ml/l ph: 5,5-7 Opakowanie: 20l.Do zastosowania w stacji centralnego dozowania do myjni Belimed WD 230. Dopuszcza się płynny, alkaliczny środek do mycia w myjniach dezynfektorach, skutecznie usuwający pozostałości organiczne typu zaschnięta i denaturowana krew. 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glicerolu.Opakowanie: kanister 20 l. Do zastosowania w stacji centralnego dozowania do myjni Belimed WD 230.</t>
  </si>
  <si>
    <t>Preparat do neutralizacji w postaci stałej, zawierający kwas cytrynowy i fosforowy oraz środki konserwujące. Dozowanie 1-3 ml/l, pH 2 (1%). Opakowanie: kapsuła  4kg - odpowiada 40 l koncentratu (wraz z dozownikiem). Do zastosowania w stacji centralnego dozowania do myjni Belimed WD 230.Dopuszcz się płynny , neutralizujący i myjący środek do stosowania w myjniach dezynfektorach na bazie kwasu cytrynowego. Nie posiadający w swoim składzie fosforanów, azotanów oraz tenzydów. Maksymalna zawartość P2O5 w koncentracie wynosi &lt;10 ppm. Gęstość produktu 1,2 g/cm3. Opakowanie: kanister 20 l z odpowiednim przeliczeniem ilości opakowań. Do zastosowania w stacji centralnego dozowania do myjni Belimed WD 230. W przypadku oferowania preparatu w kanistrach 20l należy zaoferować 22 opakowania.</t>
  </si>
  <si>
    <t>preparat do dezynfekcji powierzchni zmywalnych i przedmiotów, chlorowy, zawierający dichloroizocyjanuran sodu, w postaci tabletek,łatwy do przygotowania , możliwość dezynfekcji powierzchni zanieczyszczonych organicznie w tym clostridium difficile opakowanie 300 tab. . Aktywność roztworu po przygotowaniu min 24 godz.</t>
  </si>
  <si>
    <t>preparat w postaci aktywnej piany do mycia i dezynfekcji aparatury i sprzętu medycznego,  bez aldehydów, bez chlorheksydyny, bezbarwny, do szybkiej dezynfekcji, o spektrum B(bakterie), Tbc(prątki ), F(min. C. albicans), HBV,HIV, preparat w jednorazowego użytku butelkach wyposażonych w jednorazowego użytku spryskiwacz (atomizer) lub preparat w jednorazowego użytku butelkach przystosowanych do zakładania wymiennych spryskiwaczy - w tym przypadku oferta musi zawierać wymienne spryskiwacze o pojemności 750 ml. Zamawiający dopuszcza możliwość zaoferowania asortymentu w opak.o pojemności 750-1000 ml z odpowiednim przeliczeniem ilości opakowań</t>
  </si>
  <si>
    <r>
      <t>Gotowe do użycia bezalkoholowe chusteczki nasączone mieszaniną QAV, o właściwościach dezynfekcyjno-myjacych, przeznaczone do stosowania na wszystkich powierzchniach i sprzętach medycznych w tym. nieodpornych na działanie alkoholi łącznie z głowicami USG i monitorami.Czas działania: B, F (a.niger), prątki gruźlicy, V (HIV, HBV, HCV, ) – do 3 minut.  W op. a’200 szt. wymiary 20-22x18-20.</t>
    </r>
    <r>
      <rPr>
        <strike/>
        <sz val="10"/>
        <color indexed="8"/>
        <rFont val="Arial"/>
        <family val="2"/>
      </rPr>
      <t xml:space="preserve"> </t>
    </r>
  </si>
  <si>
    <t>preparat myjąco- dezynfekujący w postaci koncentratu do powierzchni i wyrobów medycznych, na bazie aldehydu glutarowego, spektrum działania: bakterie, grzyby, wirusy, prątki. Krótki czas działania do 15 min o pojemności 5000ml.Dopuszcza się opakowanie a 6000ml z odpowiednim przeliczeniem</t>
  </si>
  <si>
    <r>
      <t>Gotowe do użycia, alkoholowe</t>
    </r>
    <r>
      <rPr>
        <sz val="10"/>
        <color indexed="8"/>
        <rFont val="Arial"/>
        <family val="2"/>
      </rPr>
      <t xml:space="preserve"> chusteczki do szybkiej dezynfekcji sprzętu medycznego i małych powierzchni odpornych na działanie alkoholi np. sprzętu na blokach operacyjnych, sprzętu stomatologicznego itp.Czas działania:
B, prątki gruźlicy, F (grzyby), V (HIV, HBV, HCV) – do 1 min.,  Opak. 200 sztuk, wymiary 20-27x18-20. 
</t>
    </r>
  </si>
  <si>
    <t>Emulsja oleju w wodzie lub wody w oleju. Do pielęgnacji rąk i ciała, szczególnie do suchej i wrażliwej skóry skłonnej do alergii. Nawilżająca i natłuszczająca z dodatkiem wosku pszczelego lub alantoiny lub masła shea  (bez dodatków  rumianku, ananasa, awokado ) Bezzapachowy lub o zapachu neutralnym, delikatnym, o pojemności 500ml Zamawiający dopuszcza możliwość zaoferowania asortymentu w opakowaniach 250-500 ml z odpowiednim przeliczeniem ilości opakowań.</t>
  </si>
  <si>
    <r>
  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 </t>
    </r>
    <r>
      <rPr>
        <sz val="10"/>
        <color indexed="8"/>
        <rFont val="Arial"/>
        <family val="1"/>
      </rPr>
      <t>Do myjni Erlen</t>
    </r>
  </si>
  <si>
    <t>UWAGA: WSZYSTKIE PRAPARATY W PAKIECIE NR 5 MUSZĄ POCHODZIĆ OD JEDNEGO PRODUCENTA. Przy zmianie srodków na inne niż obecnie stosowane oferent jest zobowiązany do przygotowania stacji dozowania do zmiany stosowanych środków ( przepłukania całego układu ), przekalibrowania wszystkich myjni-dezynfektorów oraz dokonania walidacji procesu mycia i dezynfekcji zgodnie z normą PN-EN ISO 15883-1:2010 oraz PN-EN ISO 15883-2:2010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</si>
  <si>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500ml. Zamawiający dopuszcza możliwość zaoferowania asortymentu w opakowaniach 250-500 ml z odpowiednim przeliczeniem ilości opakowań.</t>
  </si>
  <si>
    <t>Smar do zaworów cystoskopów i endoskopów sztywnych firmy Karl Storz. Op. 3g</t>
  </si>
  <si>
    <t>Wykonawca zobligowany jest przeprowadzić wdrożenie programu WHO-5 w placówce, zgodnego z wytycznymi Światowej Organizacji Zdrowia (WHO ). Szczegółowe zasady wdrożenia programu określa projekt umowy.</t>
  </si>
  <si>
    <t>OP</t>
  </si>
  <si>
    <t xml:space="preserve">op </t>
  </si>
  <si>
    <t>szt.</t>
  </si>
  <si>
    <t>łagodny detergent zasadowy do automatycznego mycia kaczek i basenów, do stali nierdzewnej, ceramiki,szkła, środek zapobiegający powstawaniu kamienia .Pojemność 5l. Myjki Getinge na gwarancji</t>
  </si>
  <si>
    <t>środek do spłukiwania – przemywania, łagodny detergent zasadowy do automatycznego mycia kaczek i basenów zapobiegający tworzeniu się kamienia. Odpowiedni do użycia na powierzchniach opornych na zasady takich jak stal nierdzewna, ceramika szkło. Pojemność 5l. Myjki Getinge na gwarancji</t>
  </si>
  <si>
    <t>Olej do instrumentów chirurgicznych firmy Karl Storz(optyki, endoskopy sztywne, cystoskopy). Butelka o poj. 50 ml</t>
  </si>
  <si>
    <t>spray uniwersalny o poj. 500 ml, do instrumentarium firmy Karl Storz (do prostnic, katnic, turbin).</t>
  </si>
  <si>
    <t>Dyfuzor do zastosowania ze sprayem uniwersalnym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</si>
  <si>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</si>
  <si>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</si>
  <si>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</si>
  <si>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</si>
  <si>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</si>
  <si>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</si>
  <si>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</si>
  <si>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</si>
  <si>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</si>
  <si>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</si>
  <si>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</si>
  <si>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</si>
  <si>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</si>
  <si>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</si>
  <si>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</si>
  <si>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</si>
  <si>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</si>
  <si>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</si>
  <si>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</si>
  <si>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</si>
  <si>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</si>
  <si>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</si>
  <si>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</si>
  <si>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</si>
  <si>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</si>
  <si>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</si>
  <si>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</si>
  <si>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2.</t>
  </si>
  <si>
    <t>3.</t>
  </si>
  <si>
    <t>4.</t>
  </si>
  <si>
    <t>5.</t>
  </si>
  <si>
    <t>6.</t>
  </si>
  <si>
    <t>7.</t>
  </si>
  <si>
    <t>Załącznik nr 2 do SIWZ</t>
  </si>
  <si>
    <t xml:space="preserve"> nazwa handlowa (tożsama z nazwą która będzie widniała na fakturze)</t>
  </si>
  <si>
    <t>op</t>
  </si>
  <si>
    <t>SZTUKA</t>
  </si>
  <si>
    <t>delikatny preparat do higienicznego lub chirurgicznego mycia rąk i ciała o ph 4.5-5.5 zawierający substancje nawilżające i natłuszczające, nie zawierający dodatków substancji zapachowych oraz barwników, produkt hipoalergiczny – brak ryzyka alergii, przebadany dermatologicznie o pojemności 1000ml</t>
  </si>
  <si>
    <t xml:space="preserve">alkoholowy preparat do higienicznej i chirurgicznej dezynfekcji rąk, do rąk szczególnie wrażliwych. Oparty o min. trzy substancje aktywne z min dwóch różnych grup chemicznych; bez zawartości jodu, chlorheksydyny, preparat do odkażania rąk, alkoholowy, spektrum bójcze na poziomie B (bakterie), Tbc (prątki gruźlicy), G (grzyby), V(wirusy).Zamawiający wymaga dostarczenia 5 butelek (o pojemności 500ml) oraz 1 pompki dozującej  na każde 5000ml płynu </t>
  </si>
  <si>
    <t>Uniwersalny (tzn, przeznaczony do stosowania w nim standardowych butelek 500ml. większości producentów takich jak np. BBraun, Lysoform, Bochemie, Schulke+, Ecolab, itp.)  dozownik ścienny przeznaczony do dozowania preparatów płynnych lub w postaci piany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dozująca),   Dozowanie preparatów od góry pojemnika (eliminacja kapania i ew. przeciekania). Łatwy montaż i demontaż, tzn. powieszenie i zdjęcia dozownika ze ściany bez konieczności każdorazowego przykręcania i odkręcania całego dozownika. Pojemność dozowania w zakresie 0,5-1,5 ml  lub 1-3 ml.</t>
  </si>
  <si>
    <t>Preparat myjąco - dezynfekcyjny Skład: glukoprotamina, QAV , inhibitory korozji, nie zawierający aldehydów Spektrum działania - B, F,Tbc (mycobacterium tuberculosis),V(Tr HSV-1) - 10min. Przeznaczenie:mycie i dezynfekcja chemiczno-termiczna w temp. 60 stopni C narzędzi chirurgicznych metalowych i z tworzyw sztucznych, łóżek, kaczek i basenów Dozowanie: 10 ml/l ph:5,5. Opakowanie: 20l. Do zastosowania w stacji centralnego dozowania do myjni Belimed WD 230 oraz WDT 750. Dopuszcza się płynny, alkaliczny środek do mycia oraz dezynfekcji w myjniach dezynfektorach (w osobnych fazach mycia i dezynfekcji) sprzętu medycznego w tym termolabilnego. Środek pozwalający na pracę w programach z neutralizacją środkiem kwaśnym lub bez neutralizacji.  O działaniu bakteriobójczym, grzybobójczym, prątkobójczym, wirusobójczym. Wspomagający destabilizację, dezaktywację oraz dekontaminację prionów potwierdzone certyfikowanymi badaniami. Posiadający w swoim składzie: różne związki powierzchniowo czynne, metakrzemian disodowy oraz fosforany. Niezawierający glicerolu, związków chlorowych oraz innych związków utleniających.  Dozowanie 1-10ml/l. Opakowanie: kanister 25 kg z odpowiednim przeliczeniem na ilość opakowań. Do zastosowania w stacji centralnego dozowania do myjni Belimed WD 230 oraz WDT 750.</t>
  </si>
  <si>
    <t>Preparat płuczący, ułatwiający schnięcie narzędzi medycznych oraz łóżek i kontenerów Skład:niejonowe związki powierzchniowo-czynne, środki konserwujące, inhibitory korozji Dozowanie: 1-3ml /l pH neutralne Opakowanie: 20l. Do zastosowania w stacji centralnego dozowania do myjni Belimed WD 230 oraz WDT 750. Dopuszcza się płynny środek płuczący zawierający środki powierzchniowo czynne oraz środki konserwujące. Do użycia w myjniach dezynfektorach, niezawierający oleju parafinowego. Do szybkiego bezzaciekowego płukania, znacznie przyśpieszający suszenie po maszynowym myciu i dezynfekcji. dozowanie 0,3-1,0ml/l. Opakowanie: 20l. Do zastosowania w stacji centralnego dozowania do myjni Belimed WD 230 oraz WDT 750.</t>
  </si>
  <si>
    <r>
      <t xml:space="preserve">alkoholowy preparat do higienicznej i chirurgicznej dezynfekcji rąk, do rąk szczególnie wrażliwych.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Oparty o min. trzy substancje aktywne z min dwóch różnych grup chemicznych; bez zawartości jodu, chlorheksydyny</t>
    </r>
    <r>
      <rPr>
        <sz val="10"/>
        <rFont val="Arial"/>
        <family val="2"/>
      </rPr>
      <t xml:space="preserve"> preparat do odkażania rąk, alkoholowy, spektrum bójcze na poziomie B (bakterie), Tbc (prątki gruźlicy), G (grzyby), V(wirusy), o pojemności 500ml Zamawiający dopuszcza możliwość zaoferowania asortymentu w opakowaniach 250-500 ml z odpowiednim przeliczeniem ilości opakowań. </t>
    </r>
  </si>
  <si>
    <t>Kwaśny produkt płuczący, dobrze wiążący wapń, nawilżający bez pozostawienia plam z wody i osadów wapiennych na przedmiotach oraz wytwornicach pary i przewodach. Na bazie kwasów organicznych. Zabezpieczający przed tworzeniem się kamienia kotłowego w generatorze pary oraz w układzie rur myjni. Odpowiedni dla wody o każdym stopniu twardości. Dozowanie 0,5-1,5ml/l, gęstości 1,1g/lcm3, pH 3,7-3,0, lepkości &lt;50mPas. Ułatwiający szybkie suszenie bez zacieków, zbijający pianę, nadający się do kwasoodpornych myjni utensyliów szpitalnych. Zawierający w swoim składzie &lt;5% polikarboksylanów, Środki konserwujące:Metylochloroizotiazolinon, Metyloizitiazolinon Na zasadzie równoważności Zamawiający dopuszcza zaoferowanie:    Preparat do termicznego przygotowania np. kaczek, basenów, itp. oraz do zmiękczania wody, na bazie niejonowych  związków powierzchniowo czynnych, kwasów organicznych i substancji chroniących przed korozją. Stężenie użytkowe: 0,1-0,3%, tzn. 1-3 ml/l 0,01% na 1º dH, pH ok 1-2.</t>
  </si>
  <si>
    <t>Alkaliczny środek do mycia kaczek i basenów usuwający szczególnie silne zabrudzenia z mydła i cytostatyków z ludzkich odchodów. Niepieniący, dostosowany do wody o każdej twardości. Stosowany w myjniach naczyń sanitarnych wyposażonych w pompę dozującą środek myjący. Dozowany w ilości 1-3 ml/l w zależności od twardości wody. Zawierający w swoim składzie min. &lt;5% fosfonianów, 15-30% EDTA, &lt;1% wodorotlenku sodu. Wartość pH roztworu roboczego mieści się w granicach 11,2-11,5, gęstość 1,2g/cm, lepkość &lt; 50mPas.  N zasadzie równoważności Zamawiający dopuszcza zaoferowanie:     Płynny, alkaliczny środek do mycia wyposażenia medycznego nie zawierający fosforanów i związków powierzchniowo czynnych, zawierający ług potasowy i substancje zapowiebagające tworzeniu się piany, steżenie 0,3-0,5%, pH ok 14; gęstość ok 1,12 g/cm3</t>
  </si>
  <si>
    <t>preparat do dezynfekcji małych i trudno dostępnych miejsc, na bazie alkoholi, bez dodatku aldehydów, chloru, fenolu i pochodnych fenolowych, chlorheksydynyi QAV. Spektrum B(bakterie), F(grzyby), V(wirusy),Tbc (prątki) o pojemności 1000ml. Preparat w pojemniku/butelce ze spryskiwaczem, F, prątki gruźlicy, HBV, HCV, HIV, Rota w tym MRSA, Adeno – 2min.;   Noro – 10min.</t>
  </si>
  <si>
    <t>WZÓR FORMULARZA CENOWEGO - DZPZ/ 333/ 9PN/ 2016 - Pakiet nr 1</t>
  </si>
  <si>
    <t>WZÓR FORMULARZA CENOWEGO - DZPZ/ 333/ 9PN/ 2016 - Pakiet nr 2</t>
  </si>
  <si>
    <t>WZÓR FORMULARZA CENOWEGO - DZPZ/ 333/ 9PN/ 2016 - Pakiet nr 3</t>
  </si>
  <si>
    <t>WZÓR FORMULARZA CENOWEGO - DZPZ/ 333/ 9PN/ 2016 - Pakiet nr 4</t>
  </si>
  <si>
    <t>WZÓR FORMULARZA CENOWEGO - DZPZ/ 333/ 9PN/ 2016 - Pakiet nr 5</t>
  </si>
  <si>
    <t>WZÓR FORMULARZA CENOWEGO - DZPZ/ 333/ 9PN/ 2016 - Pakiet nr 6</t>
  </si>
  <si>
    <t>WZÓR FORMULARZA CENOWEGO - DZPZ/ 333/ 9PN/ 2016 - Pakiet nr 7</t>
  </si>
  <si>
    <t>WZÓR FORMULARZA CENOWEGO - DZPZ/ 333/ 9PN/ 2016 - Pakiet nr 8</t>
  </si>
  <si>
    <t>WZÓR FORMULARZA CENOWEGO - DZPZ/ 333/ 9PN/ 2016 - Pakiet nr 9</t>
  </si>
  <si>
    <r>
      <t xml:space="preserve">Preparat do dezynfekcji chemiczno - termicznej w myjniach </t>
    </r>
    <r>
      <rPr>
        <b/>
        <sz val="10"/>
        <rFont val="Arial"/>
        <family val="2"/>
      </rPr>
      <t>ETD3 Olympus i Innowa 3</t>
    </r>
    <r>
      <rPr>
        <sz val="10"/>
        <rFont val="Arial"/>
        <family val="2"/>
      </rPr>
      <t xml:space="preserve">  na bazie aldehydu, neutralny,stosowania szczególnie endoskopów giętkich i wrażliwych przedmiotów. Spektrum B,F,V,Tbc, S. Zamawiający wymaga zaoferowania preparatu o pojemności 5000ml. </t>
    </r>
  </si>
  <si>
    <r>
      <t xml:space="preserve">preparat do maszynowego mycia endoskopów w myjni automatycznej </t>
    </r>
    <r>
      <rPr>
        <b/>
        <sz val="10"/>
        <rFont val="Arial"/>
        <family val="2"/>
      </rPr>
      <t>ETD 3 Olympus i Innowa 3</t>
    </r>
    <r>
      <rPr>
        <sz val="10"/>
        <rFont val="Arial"/>
        <family val="2"/>
      </rPr>
      <t>, łagodny detergent enzymatyczny przeznaczony do wstępnego oczyszczania endoskopów,  niskopienny, łatwy do spłukania , rozpuszcza ścięte białko i substancje organiczne. Zamawiający wymaga zaoferowania preparatu o pojemności 5000ml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</si>
</sst>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Down="1">
      <left style="thin"/>
      <right style="thin"/>
      <top style="thin"/>
      <bottom style="thin"/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0" fillId="18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0" fillId="0" borderId="12" xfId="54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9" fontId="0" fillId="0" borderId="28" xfId="54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19" borderId="12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19" borderId="27" xfId="0" applyFont="1" applyFill="1" applyBorder="1" applyAlignment="1">
      <alignment wrapText="1"/>
    </xf>
    <xf numFmtId="0" fontId="0" fillId="0" borderId="30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4" fillId="0" borderId="31" xfId="0" applyFont="1" applyBorder="1" applyAlignment="1">
      <alignment horizontal="justify"/>
    </xf>
    <xf numFmtId="0" fontId="0" fillId="0" borderId="31" xfId="0" applyFont="1" applyFill="1" applyBorder="1" applyAlignment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wrapText="1"/>
    </xf>
    <xf numFmtId="0" fontId="4" fillId="19" borderId="27" xfId="0" applyFont="1" applyFill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zoomScale="80" zoomScaleNormal="80" zoomScalePageLayoutView="0" workbookViewId="0" topLeftCell="A10">
      <selection activeCell="D6" sqref="D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68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122.25" customHeight="1">
      <c r="B6" s="24" t="s">
        <v>43</v>
      </c>
      <c r="C6" s="58" t="s">
        <v>11</v>
      </c>
      <c r="D6" s="24"/>
      <c r="E6" s="24"/>
      <c r="F6" s="29" t="s">
        <v>57</v>
      </c>
      <c r="G6" s="30">
        <v>3200</v>
      </c>
      <c r="H6" s="25"/>
      <c r="I6" s="5">
        <f aca="true" t="shared" si="0" ref="I6:I11">ROUND(G6*H6,2)</f>
        <v>0</v>
      </c>
      <c r="J6" s="27"/>
      <c r="K6" s="5">
        <f aca="true" t="shared" si="1" ref="K6:K11">ROUND(I6*J6,2)</f>
        <v>0</v>
      </c>
      <c r="L6" s="5">
        <f aca="true" t="shared" si="2" ref="L6:L11">ROUND(M6/G6,2)</f>
        <v>0</v>
      </c>
      <c r="M6" s="5">
        <f aca="true" t="shared" si="3" ref="M6:M11">ROUND(SUM(I6,K6),2)</f>
        <v>0</v>
      </c>
      <c r="N6" s="1"/>
      <c r="O6" s="1"/>
      <c r="P6" s="1"/>
    </row>
    <row r="7" spans="2:16" ht="102" customHeight="1">
      <c r="B7" s="24" t="s">
        <v>49</v>
      </c>
      <c r="C7" s="59" t="s">
        <v>59</v>
      </c>
      <c r="D7" s="24"/>
      <c r="E7" s="24"/>
      <c r="F7" s="29" t="s">
        <v>57</v>
      </c>
      <c r="G7" s="31">
        <v>110</v>
      </c>
      <c r="H7" s="25"/>
      <c r="I7" s="5">
        <f t="shared" si="0"/>
        <v>0</v>
      </c>
      <c r="J7" s="27"/>
      <c r="K7" s="5">
        <f t="shared" si="1"/>
        <v>0</v>
      </c>
      <c r="L7" s="5">
        <f t="shared" si="2"/>
        <v>0</v>
      </c>
      <c r="M7" s="5">
        <f t="shared" si="3"/>
        <v>0</v>
      </c>
      <c r="N7" s="1"/>
      <c r="O7" s="1"/>
      <c r="P7" s="1"/>
    </row>
    <row r="8" spans="2:16" ht="129" customHeight="1">
      <c r="B8" s="24" t="s">
        <v>50</v>
      </c>
      <c r="C8" s="60" t="s">
        <v>64</v>
      </c>
      <c r="D8" s="24"/>
      <c r="E8" s="24"/>
      <c r="F8" s="29" t="s">
        <v>57</v>
      </c>
      <c r="G8" s="32">
        <v>2500</v>
      </c>
      <c r="H8" s="25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133.5" customHeight="1">
      <c r="B9" s="24" t="s">
        <v>51</v>
      </c>
      <c r="C9" s="61" t="s">
        <v>60</v>
      </c>
      <c r="D9" s="24"/>
      <c r="E9" s="24"/>
      <c r="F9" s="29" t="s">
        <v>57</v>
      </c>
      <c r="G9" s="31">
        <v>200</v>
      </c>
      <c r="H9" s="25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127.5" customHeight="1">
      <c r="B10" s="24" t="s">
        <v>52</v>
      </c>
      <c r="C10" s="72" t="s">
        <v>8</v>
      </c>
      <c r="D10" s="24"/>
      <c r="E10" s="24"/>
      <c r="F10" s="33" t="s">
        <v>57</v>
      </c>
      <c r="G10" s="31">
        <v>800</v>
      </c>
      <c r="H10" s="25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234" customHeight="1">
      <c r="B11" s="24" t="s">
        <v>53</v>
      </c>
      <c r="C11" s="62" t="s">
        <v>61</v>
      </c>
      <c r="D11" s="24"/>
      <c r="E11" s="24"/>
      <c r="F11" s="34" t="s">
        <v>58</v>
      </c>
      <c r="G11" s="35">
        <v>100</v>
      </c>
      <c r="H11" s="25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99.75" customHeight="1">
      <c r="B12" s="24" t="s">
        <v>54</v>
      </c>
      <c r="C12" s="40" t="s">
        <v>13</v>
      </c>
      <c r="D12" s="24"/>
      <c r="E12" s="24"/>
      <c r="F12" s="36"/>
      <c r="G12" s="36"/>
      <c r="H12" s="37"/>
      <c r="I12" s="38"/>
      <c r="J12" s="39"/>
      <c r="K12" s="38"/>
      <c r="L12" s="38"/>
      <c r="M12" s="38"/>
      <c r="N12" s="1"/>
      <c r="O12" s="1"/>
      <c r="P12" s="1"/>
    </row>
    <row r="13" spans="2:18" ht="19.5" customHeight="1" thickBot="1">
      <c r="B13" s="91"/>
      <c r="C13" s="92"/>
      <c r="D13" s="92"/>
      <c r="E13" s="92"/>
      <c r="F13" s="92"/>
      <c r="G13" s="92"/>
      <c r="H13" s="21" t="s">
        <v>36</v>
      </c>
      <c r="I13" s="21">
        <f>SUM(I6:I6)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91"/>
      <c r="C14" s="92"/>
      <c r="D14" s="92"/>
      <c r="E14" s="92"/>
      <c r="F14" s="92"/>
      <c r="G14" s="92"/>
      <c r="H14" s="18"/>
      <c r="J14" s="7" t="s">
        <v>37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19.5" customHeight="1" thickBot="1">
      <c r="B15" s="93"/>
      <c r="C15" s="94"/>
      <c r="D15" s="94"/>
      <c r="E15" s="94"/>
      <c r="F15" s="94"/>
      <c r="G15" s="94"/>
      <c r="H15" s="19"/>
      <c r="I15" s="5"/>
      <c r="J15" s="2"/>
      <c r="K15" s="2"/>
      <c r="L15" s="9" t="s">
        <v>38</v>
      </c>
      <c r="M15" s="9">
        <f>SUM(M6:M14)</f>
        <v>0</v>
      </c>
      <c r="N15" s="1"/>
      <c r="O15" s="1"/>
      <c r="P15" s="1"/>
    </row>
    <row r="16" spans="2:16" ht="12.75" customHeight="1">
      <c r="B16" s="95" t="s">
        <v>48</v>
      </c>
      <c r="C16" s="96"/>
      <c r="D16" s="96"/>
      <c r="E16" s="96"/>
      <c r="F16" s="96"/>
      <c r="G16" s="96"/>
      <c r="H16" s="97"/>
      <c r="I16" s="104" t="s">
        <v>40</v>
      </c>
      <c r="J16" s="105"/>
      <c r="K16" s="105"/>
      <c r="L16" s="105"/>
      <c r="M16" s="106"/>
      <c r="N16" s="1"/>
      <c r="O16" s="1"/>
      <c r="P16" s="1"/>
    </row>
    <row r="17" spans="2:16" ht="16.5" customHeight="1">
      <c r="B17" s="98"/>
      <c r="C17" s="99"/>
      <c r="D17" s="99"/>
      <c r="E17" s="99"/>
      <c r="F17" s="99"/>
      <c r="G17" s="99"/>
      <c r="H17" s="100"/>
      <c r="I17" s="104"/>
      <c r="J17" s="105"/>
      <c r="K17" s="105"/>
      <c r="L17" s="105"/>
      <c r="M17" s="106"/>
      <c r="N17" s="1"/>
      <c r="O17" s="1"/>
      <c r="P17" s="1"/>
    </row>
    <row r="18" spans="2:16" ht="74.25" customHeight="1">
      <c r="B18" s="101"/>
      <c r="C18" s="102"/>
      <c r="D18" s="102"/>
      <c r="E18" s="102"/>
      <c r="F18" s="102"/>
      <c r="G18" s="102"/>
      <c r="H18" s="103"/>
      <c r="I18" s="107"/>
      <c r="J18" s="108"/>
      <c r="K18" s="108"/>
      <c r="L18" s="108"/>
      <c r="M18" s="109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sheetProtection/>
  <mergeCells count="5">
    <mergeCell ref="B1:I3"/>
    <mergeCell ref="J1:M3"/>
    <mergeCell ref="B13:G15"/>
    <mergeCell ref="B16:H18"/>
    <mergeCell ref="I16:M18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1"/>
  <sheetViews>
    <sheetView zoomScale="80" zoomScaleNormal="80" zoomScalePageLayoutView="0" workbookViewId="0" topLeftCell="A1">
      <selection activeCell="F8" sqref="F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51" customWidth="1"/>
    <col min="7" max="7" width="8.8515625" style="51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69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44" t="s">
        <v>47</v>
      </c>
      <c r="G4" s="44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45" t="s">
        <v>28</v>
      </c>
      <c r="G5" s="4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135" customHeight="1">
      <c r="B6" s="24" t="s">
        <v>43</v>
      </c>
      <c r="C6" s="70" t="s">
        <v>67</v>
      </c>
      <c r="D6" s="24"/>
      <c r="E6" s="24"/>
      <c r="F6" s="46" t="s">
        <v>15</v>
      </c>
      <c r="G6" s="47">
        <v>1400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80" customHeight="1">
      <c r="B7" s="24" t="s">
        <v>49</v>
      </c>
      <c r="C7" s="70" t="s">
        <v>3</v>
      </c>
      <c r="D7" s="24"/>
      <c r="E7" s="24"/>
      <c r="F7" s="48" t="s">
        <v>15</v>
      </c>
      <c r="G7" s="49">
        <v>10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71.75" customHeight="1">
      <c r="B8" s="24" t="s">
        <v>50</v>
      </c>
      <c r="C8" s="70" t="s">
        <v>4</v>
      </c>
      <c r="D8" s="24"/>
      <c r="E8" s="24"/>
      <c r="F8" s="46" t="s">
        <v>15</v>
      </c>
      <c r="G8" s="46">
        <v>2500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51.5" customHeight="1">
      <c r="B9" s="24" t="s">
        <v>51</v>
      </c>
      <c r="C9" s="71" t="s">
        <v>5</v>
      </c>
      <c r="D9" s="24"/>
      <c r="E9" s="24"/>
      <c r="F9" s="46" t="s">
        <v>15</v>
      </c>
      <c r="G9" s="46">
        <v>450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90.75" customHeight="1">
      <c r="B10" s="24" t="s">
        <v>53</v>
      </c>
      <c r="C10" s="71" t="s">
        <v>7</v>
      </c>
      <c r="D10" s="24"/>
      <c r="E10" s="24"/>
      <c r="F10" s="46" t="s">
        <v>15</v>
      </c>
      <c r="G10" s="63">
        <v>1100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1"/>
      <c r="C11" s="92"/>
      <c r="D11" s="92"/>
      <c r="E11" s="92"/>
      <c r="F11" s="92"/>
      <c r="G11" s="92"/>
      <c r="H11" s="21" t="s">
        <v>36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1"/>
      <c r="C12" s="92"/>
      <c r="D12" s="92"/>
      <c r="E12" s="92"/>
      <c r="F12" s="92"/>
      <c r="G12" s="92"/>
      <c r="H12" s="18"/>
      <c r="J12" s="7" t="s">
        <v>37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93"/>
      <c r="C13" s="94"/>
      <c r="D13" s="94"/>
      <c r="E13" s="94"/>
      <c r="F13" s="94"/>
      <c r="G13" s="94"/>
      <c r="H13" s="19"/>
      <c r="I13" s="5"/>
      <c r="J13" s="2"/>
      <c r="K13" s="2"/>
      <c r="L13" s="9" t="s">
        <v>38</v>
      </c>
      <c r="M13" s="9">
        <f>SUM(M6:M12)</f>
        <v>0</v>
      </c>
      <c r="N13" s="1"/>
      <c r="O13" s="1"/>
      <c r="P13" s="1"/>
    </row>
    <row r="14" spans="2:16" ht="12.75" customHeight="1">
      <c r="B14" s="95" t="s">
        <v>48</v>
      </c>
      <c r="C14" s="96"/>
      <c r="D14" s="96"/>
      <c r="E14" s="96"/>
      <c r="F14" s="96"/>
      <c r="G14" s="96"/>
      <c r="H14" s="97"/>
      <c r="I14" s="104" t="s">
        <v>40</v>
      </c>
      <c r="J14" s="105"/>
      <c r="K14" s="105"/>
      <c r="L14" s="105"/>
      <c r="M14" s="106"/>
      <c r="N14" s="1"/>
      <c r="O14" s="1"/>
      <c r="P14" s="1"/>
    </row>
    <row r="15" spans="2:16" ht="16.5" customHeight="1">
      <c r="B15" s="98"/>
      <c r="C15" s="99"/>
      <c r="D15" s="99"/>
      <c r="E15" s="99"/>
      <c r="F15" s="99"/>
      <c r="G15" s="99"/>
      <c r="H15" s="100"/>
      <c r="I15" s="104"/>
      <c r="J15" s="105"/>
      <c r="K15" s="105"/>
      <c r="L15" s="105"/>
      <c r="M15" s="106"/>
      <c r="N15" s="1"/>
      <c r="O15" s="1"/>
      <c r="P15" s="1"/>
    </row>
    <row r="16" spans="2:16" ht="74.25" customHeight="1">
      <c r="B16" s="101"/>
      <c r="C16" s="102"/>
      <c r="D16" s="102"/>
      <c r="E16" s="102"/>
      <c r="F16" s="102"/>
      <c r="G16" s="102"/>
      <c r="H16" s="103"/>
      <c r="I16" s="107"/>
      <c r="J16" s="108"/>
      <c r="K16" s="108"/>
      <c r="L16" s="108"/>
      <c r="M16" s="109"/>
      <c r="N16" s="1"/>
      <c r="O16" s="1"/>
      <c r="P16" s="1"/>
    </row>
    <row r="17" spans="3:16" ht="12.75">
      <c r="C17" s="1"/>
      <c r="D17" s="1"/>
      <c r="E17" s="1"/>
      <c r="F17" s="50"/>
      <c r="G17" s="50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50"/>
      <c r="G18" s="50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50"/>
      <c r="G19" s="50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50"/>
      <c r="G20" s="50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50"/>
      <c r="G21" s="50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53.421875" style="0" customWidth="1"/>
    <col min="3" max="3" width="19.421875" style="0" customWidth="1"/>
    <col min="4" max="4" width="16.140625" style="0" customWidth="1"/>
    <col min="5" max="5" width="12.421875" style="0" customWidth="1"/>
  </cols>
  <sheetData>
    <row r="1" spans="1:12" ht="12.75">
      <c r="A1" s="73" t="s">
        <v>70</v>
      </c>
      <c r="B1" s="74"/>
      <c r="C1" s="74"/>
      <c r="D1" s="74"/>
      <c r="E1" s="74"/>
      <c r="F1" s="74"/>
      <c r="G1" s="74"/>
      <c r="H1" s="75"/>
      <c r="I1" s="82" t="s">
        <v>55</v>
      </c>
      <c r="J1" s="83"/>
      <c r="K1" s="83"/>
      <c r="L1" s="84"/>
    </row>
    <row r="2" spans="1:12" ht="12.75">
      <c r="A2" s="76"/>
      <c r="B2" s="77"/>
      <c r="C2" s="77"/>
      <c r="D2" s="77"/>
      <c r="E2" s="77"/>
      <c r="F2" s="77"/>
      <c r="G2" s="77"/>
      <c r="H2" s="78"/>
      <c r="I2" s="85"/>
      <c r="J2" s="86"/>
      <c r="K2" s="86"/>
      <c r="L2" s="87"/>
    </row>
    <row r="3" spans="1:12" ht="13.5" thickBot="1">
      <c r="A3" s="79"/>
      <c r="B3" s="80"/>
      <c r="C3" s="80"/>
      <c r="D3" s="80"/>
      <c r="E3" s="80"/>
      <c r="F3" s="80"/>
      <c r="G3" s="80"/>
      <c r="H3" s="81"/>
      <c r="I3" s="88"/>
      <c r="J3" s="89"/>
      <c r="K3" s="89"/>
      <c r="L3" s="90"/>
    </row>
    <row r="4" spans="1:12" ht="13.5" thickBot="1">
      <c r="A4" s="16"/>
      <c r="B4" s="17"/>
      <c r="C4" s="12" t="s">
        <v>32</v>
      </c>
      <c r="D4" s="12" t="s">
        <v>39</v>
      </c>
      <c r="E4" s="44" t="s">
        <v>47</v>
      </c>
      <c r="F4" s="44" t="s">
        <v>22</v>
      </c>
      <c r="G4" s="13" t="s">
        <v>23</v>
      </c>
      <c r="H4" s="14" t="s">
        <v>34</v>
      </c>
      <c r="I4" s="20" t="s">
        <v>46</v>
      </c>
      <c r="J4" s="15" t="s">
        <v>33</v>
      </c>
      <c r="K4" s="10" t="s">
        <v>41</v>
      </c>
      <c r="L4" s="11" t="s">
        <v>42</v>
      </c>
    </row>
    <row r="5" spans="1:12" ht="76.5">
      <c r="A5" s="23" t="s">
        <v>35</v>
      </c>
      <c r="B5" s="23" t="s">
        <v>24</v>
      </c>
      <c r="C5" s="15" t="s">
        <v>44</v>
      </c>
      <c r="D5" s="15" t="s">
        <v>56</v>
      </c>
      <c r="E5" s="45" t="s">
        <v>28</v>
      </c>
      <c r="F5" s="45" t="s">
        <v>27</v>
      </c>
      <c r="G5" s="10" t="s">
        <v>26</v>
      </c>
      <c r="H5" s="10" t="s">
        <v>30</v>
      </c>
      <c r="I5" s="10" t="s">
        <v>45</v>
      </c>
      <c r="J5" s="10" t="s">
        <v>25</v>
      </c>
      <c r="K5" s="26" t="s">
        <v>29</v>
      </c>
      <c r="L5" s="11" t="s">
        <v>31</v>
      </c>
    </row>
    <row r="6" spans="1:12" ht="76.5">
      <c r="A6" s="24" t="s">
        <v>43</v>
      </c>
      <c r="B6" s="71" t="s">
        <v>6</v>
      </c>
      <c r="C6" s="24"/>
      <c r="D6" s="24"/>
      <c r="E6" s="46" t="s">
        <v>15</v>
      </c>
      <c r="F6" s="46">
        <v>3</v>
      </c>
      <c r="G6" s="25"/>
      <c r="H6" s="5">
        <f>ROUND(F6*G6,2)</f>
        <v>0</v>
      </c>
      <c r="I6" s="27"/>
      <c r="J6" s="5">
        <f>ROUND(H6*I6,2)</f>
        <v>0</v>
      </c>
      <c r="K6" s="5">
        <f>ROUND(L6/F6,2)</f>
        <v>0</v>
      </c>
      <c r="L6" s="5">
        <f>ROUND(SUM(H6,J6),2)</f>
        <v>0</v>
      </c>
    </row>
    <row r="7" spans="1:12" ht="26.25" thickBot="1">
      <c r="A7" s="91"/>
      <c r="B7" s="92"/>
      <c r="C7" s="92"/>
      <c r="D7" s="92"/>
      <c r="E7" s="92"/>
      <c r="F7" s="92"/>
      <c r="G7" s="21" t="s">
        <v>36</v>
      </c>
      <c r="H7" s="21">
        <f>SUM(H6)</f>
        <v>0</v>
      </c>
      <c r="I7" s="22"/>
      <c r="J7" s="6"/>
      <c r="K7" s="2"/>
      <c r="L7" s="2"/>
    </row>
    <row r="8" spans="1:12" ht="26.25" thickBot="1">
      <c r="A8" s="91"/>
      <c r="B8" s="92"/>
      <c r="C8" s="92"/>
      <c r="D8" s="92"/>
      <c r="E8" s="92"/>
      <c r="F8" s="92"/>
      <c r="G8" s="18"/>
      <c r="I8" s="7" t="s">
        <v>37</v>
      </c>
      <c r="J8" s="7">
        <f>SUM(J6:J7)</f>
        <v>0</v>
      </c>
      <c r="K8" s="3"/>
      <c r="L8" s="8"/>
    </row>
    <row r="9" spans="1:12" ht="26.25" thickBot="1">
      <c r="A9" s="93"/>
      <c r="B9" s="94"/>
      <c r="C9" s="94"/>
      <c r="D9" s="94"/>
      <c r="E9" s="94"/>
      <c r="F9" s="94"/>
      <c r="G9" s="19"/>
      <c r="H9" s="5"/>
      <c r="I9" s="2"/>
      <c r="J9" s="2"/>
      <c r="K9" s="9" t="s">
        <v>38</v>
      </c>
      <c r="L9" s="9">
        <f>SUM(L6:L8)</f>
        <v>0</v>
      </c>
    </row>
    <row r="10" spans="1:12" ht="12.75">
      <c r="A10" s="95" t="s">
        <v>48</v>
      </c>
      <c r="B10" s="96"/>
      <c r="C10" s="96"/>
      <c r="D10" s="96"/>
      <c r="E10" s="96"/>
      <c r="F10" s="96"/>
      <c r="G10" s="97"/>
      <c r="H10" s="104" t="s">
        <v>40</v>
      </c>
      <c r="I10" s="105"/>
      <c r="J10" s="105"/>
      <c r="K10" s="105"/>
      <c r="L10" s="106"/>
    </row>
    <row r="11" spans="1:12" ht="12.75">
      <c r="A11" s="98"/>
      <c r="B11" s="99"/>
      <c r="C11" s="99"/>
      <c r="D11" s="99"/>
      <c r="E11" s="99"/>
      <c r="F11" s="99"/>
      <c r="G11" s="100"/>
      <c r="H11" s="104"/>
      <c r="I11" s="105"/>
      <c r="J11" s="105"/>
      <c r="K11" s="105"/>
      <c r="L11" s="106"/>
    </row>
    <row r="12" spans="1:12" ht="12.75">
      <c r="A12" s="101"/>
      <c r="B12" s="102"/>
      <c r="C12" s="102"/>
      <c r="D12" s="102"/>
      <c r="E12" s="102"/>
      <c r="F12" s="102"/>
      <c r="G12" s="103"/>
      <c r="H12" s="107"/>
      <c r="I12" s="108"/>
      <c r="J12" s="108"/>
      <c r="K12" s="108"/>
      <c r="L12" s="109"/>
    </row>
  </sheetData>
  <sheetProtection/>
  <mergeCells count="5">
    <mergeCell ref="A1:H3"/>
    <mergeCell ref="I1:L3"/>
    <mergeCell ref="A7:F9"/>
    <mergeCell ref="A10:G12"/>
    <mergeCell ref="H10:L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1"/>
  <sheetViews>
    <sheetView zoomScale="80" zoomScaleNormal="80" zoomScalePageLayoutView="0" workbookViewId="0" topLeftCell="A7">
      <selection activeCell="D6" sqref="D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179.14062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71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229.5" customHeight="1">
      <c r="B6" s="24" t="s">
        <v>43</v>
      </c>
      <c r="C6" s="58" t="s">
        <v>0</v>
      </c>
      <c r="D6" s="24"/>
      <c r="E6" s="24"/>
      <c r="F6" s="28" t="s">
        <v>57</v>
      </c>
      <c r="G6" s="52">
        <v>13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24.5" customHeight="1">
      <c r="B7" s="24" t="s">
        <v>49</v>
      </c>
      <c r="C7" s="58" t="s">
        <v>2</v>
      </c>
      <c r="D7" s="24"/>
      <c r="E7" s="24"/>
      <c r="F7" s="28" t="s">
        <v>57</v>
      </c>
      <c r="G7" s="52">
        <v>11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71" customHeight="1">
      <c r="B8" s="24" t="s">
        <v>50</v>
      </c>
      <c r="C8" s="58" t="s">
        <v>1</v>
      </c>
      <c r="D8" s="24"/>
      <c r="E8" s="24"/>
      <c r="F8" s="28" t="s">
        <v>57</v>
      </c>
      <c r="G8" s="52">
        <v>40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79.25" customHeight="1">
      <c r="B9" s="24" t="s">
        <v>51</v>
      </c>
      <c r="C9" s="68" t="s">
        <v>62</v>
      </c>
      <c r="D9" s="24"/>
      <c r="E9" s="24"/>
      <c r="F9" s="28" t="s">
        <v>57</v>
      </c>
      <c r="G9" s="52">
        <v>25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0" customHeight="1">
      <c r="B10" s="24" t="s">
        <v>52</v>
      </c>
      <c r="C10" s="58" t="s">
        <v>63</v>
      </c>
      <c r="D10" s="24"/>
      <c r="E10" s="24"/>
      <c r="F10" s="28" t="s">
        <v>57</v>
      </c>
      <c r="G10" s="52">
        <v>15</v>
      </c>
      <c r="H10" s="25"/>
      <c r="I10" s="5">
        <f>ROUND(G10*H10,2)</f>
        <v>0</v>
      </c>
      <c r="J10" s="27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8" ht="19.5" customHeight="1" thickBot="1">
      <c r="B11" s="91"/>
      <c r="C11" s="92"/>
      <c r="D11" s="92"/>
      <c r="E11" s="92"/>
      <c r="F11" s="92"/>
      <c r="G11" s="92"/>
      <c r="H11" s="21" t="s">
        <v>36</v>
      </c>
      <c r="I11" s="21">
        <f>SUM(I6:I6)</f>
        <v>0</v>
      </c>
      <c r="J11" s="22"/>
      <c r="K11" s="6"/>
      <c r="L11" s="2"/>
      <c r="M11" s="2"/>
      <c r="N11" s="1"/>
      <c r="O11" s="1"/>
      <c r="P11" s="1"/>
      <c r="R11" s="4"/>
    </row>
    <row r="12" spans="2:18" ht="19.5" customHeight="1" thickBot="1">
      <c r="B12" s="91"/>
      <c r="C12" s="92"/>
      <c r="D12" s="92"/>
      <c r="E12" s="92"/>
      <c r="F12" s="92"/>
      <c r="G12" s="92"/>
      <c r="H12" s="18"/>
      <c r="J12" s="7" t="s">
        <v>37</v>
      </c>
      <c r="K12" s="7">
        <f>SUM(K6:K11)</f>
        <v>0</v>
      </c>
      <c r="L12" s="3"/>
      <c r="M12" s="8"/>
      <c r="N12" s="1"/>
      <c r="O12" s="1"/>
      <c r="P12" s="1"/>
      <c r="R12" s="4"/>
    </row>
    <row r="13" spans="2:16" ht="19.5" customHeight="1" thickBot="1">
      <c r="B13" s="93"/>
      <c r="C13" s="94"/>
      <c r="D13" s="94"/>
      <c r="E13" s="94"/>
      <c r="F13" s="94"/>
      <c r="G13" s="94"/>
      <c r="H13" s="19"/>
      <c r="I13" s="5"/>
      <c r="J13" s="2"/>
      <c r="K13" s="2"/>
      <c r="L13" s="9" t="s">
        <v>38</v>
      </c>
      <c r="M13" s="9">
        <f>SUM(M6:M12)</f>
        <v>0</v>
      </c>
      <c r="N13" s="1"/>
      <c r="O13" s="1"/>
      <c r="P13" s="1"/>
    </row>
    <row r="14" spans="2:16" ht="12.75" customHeight="1">
      <c r="B14" s="95" t="s">
        <v>48</v>
      </c>
      <c r="C14" s="96"/>
      <c r="D14" s="96"/>
      <c r="E14" s="96"/>
      <c r="F14" s="96"/>
      <c r="G14" s="96"/>
      <c r="H14" s="97"/>
      <c r="I14" s="104" t="s">
        <v>40</v>
      </c>
      <c r="J14" s="105"/>
      <c r="K14" s="105"/>
      <c r="L14" s="105"/>
      <c r="M14" s="106"/>
      <c r="N14" s="1"/>
      <c r="O14" s="1"/>
      <c r="P14" s="1"/>
    </row>
    <row r="15" spans="2:16" ht="16.5" customHeight="1">
      <c r="B15" s="98"/>
      <c r="C15" s="99"/>
      <c r="D15" s="99"/>
      <c r="E15" s="99"/>
      <c r="F15" s="99"/>
      <c r="G15" s="99"/>
      <c r="H15" s="100"/>
      <c r="I15" s="104"/>
      <c r="J15" s="105"/>
      <c r="K15" s="105"/>
      <c r="L15" s="105"/>
      <c r="M15" s="106"/>
      <c r="N15" s="1"/>
      <c r="O15" s="1"/>
      <c r="P15" s="1"/>
    </row>
    <row r="16" spans="2:16" ht="74.25" customHeight="1">
      <c r="B16" s="101"/>
      <c r="C16" s="102"/>
      <c r="D16" s="102"/>
      <c r="E16" s="102"/>
      <c r="F16" s="102"/>
      <c r="G16" s="102"/>
      <c r="H16" s="103"/>
      <c r="I16" s="107"/>
      <c r="J16" s="108"/>
      <c r="K16" s="108"/>
      <c r="L16" s="108"/>
      <c r="M16" s="109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38.25">
      <c r="C19" s="64" t="s">
        <v>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mergeCells count="5">
    <mergeCell ref="B1:I3"/>
    <mergeCell ref="J1:M3"/>
    <mergeCell ref="B11:G13"/>
    <mergeCell ref="B14:H16"/>
    <mergeCell ref="I14:M16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72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108" customHeight="1">
      <c r="B6" s="24" t="s">
        <v>43</v>
      </c>
      <c r="C6" s="59" t="s">
        <v>77</v>
      </c>
      <c r="D6" s="24"/>
      <c r="E6" s="24"/>
      <c r="F6" s="42" t="s">
        <v>57</v>
      </c>
      <c r="G6" s="42">
        <v>70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108" customHeight="1">
      <c r="B7" s="24" t="s">
        <v>49</v>
      </c>
      <c r="C7" s="59" t="s">
        <v>78</v>
      </c>
      <c r="D7" s="24"/>
      <c r="E7" s="24"/>
      <c r="F7" s="42" t="s">
        <v>57</v>
      </c>
      <c r="G7" s="42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1"/>
      <c r="C8" s="92"/>
      <c r="D8" s="92"/>
      <c r="E8" s="92"/>
      <c r="F8" s="92"/>
      <c r="G8" s="92"/>
      <c r="H8" s="21" t="s">
        <v>36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1"/>
      <c r="C9" s="92"/>
      <c r="D9" s="92"/>
      <c r="E9" s="92"/>
      <c r="F9" s="92"/>
      <c r="G9" s="92"/>
      <c r="H9" s="18"/>
      <c r="J9" s="7" t="s">
        <v>37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3"/>
      <c r="C10" s="94"/>
      <c r="D10" s="94"/>
      <c r="E10" s="94"/>
      <c r="F10" s="94"/>
      <c r="G10" s="94"/>
      <c r="H10" s="19"/>
      <c r="I10" s="5"/>
      <c r="J10" s="2"/>
      <c r="K10" s="2"/>
      <c r="L10" s="9" t="s">
        <v>38</v>
      </c>
      <c r="M10" s="9">
        <f>SUM(M6:M9)</f>
        <v>0</v>
      </c>
      <c r="N10" s="1"/>
      <c r="O10" s="1"/>
      <c r="P10" s="1"/>
    </row>
    <row r="11" spans="2:16" ht="12.75" customHeight="1">
      <c r="B11" s="95" t="s">
        <v>48</v>
      </c>
      <c r="C11" s="96"/>
      <c r="D11" s="96"/>
      <c r="E11" s="96"/>
      <c r="F11" s="96"/>
      <c r="G11" s="96"/>
      <c r="H11" s="97"/>
      <c r="I11" s="104" t="s">
        <v>40</v>
      </c>
      <c r="J11" s="105"/>
      <c r="K11" s="105"/>
      <c r="L11" s="105"/>
      <c r="M11" s="106"/>
      <c r="N11" s="1"/>
      <c r="O11" s="1"/>
      <c r="P11" s="1"/>
    </row>
    <row r="12" spans="2:16" ht="16.5" customHeight="1">
      <c r="B12" s="98"/>
      <c r="C12" s="99"/>
      <c r="D12" s="99"/>
      <c r="E12" s="99"/>
      <c r="F12" s="99"/>
      <c r="G12" s="99"/>
      <c r="H12" s="100"/>
      <c r="I12" s="104"/>
      <c r="J12" s="105"/>
      <c r="K12" s="105"/>
      <c r="L12" s="105"/>
      <c r="M12" s="106"/>
      <c r="N12" s="1"/>
      <c r="O12" s="1"/>
      <c r="P12" s="1"/>
    </row>
    <row r="13" spans="2:16" ht="74.25" customHeight="1">
      <c r="B13" s="101"/>
      <c r="C13" s="102"/>
      <c r="D13" s="102"/>
      <c r="E13" s="102"/>
      <c r="F13" s="102"/>
      <c r="G13" s="102"/>
      <c r="H13" s="103"/>
      <c r="I13" s="107"/>
      <c r="J13" s="108"/>
      <c r="K13" s="108"/>
      <c r="L13" s="108"/>
      <c r="M13" s="10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73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66.75" customHeight="1">
      <c r="B6" s="24" t="s">
        <v>43</v>
      </c>
      <c r="C6" s="54" t="s">
        <v>17</v>
      </c>
      <c r="D6" s="24"/>
      <c r="E6" s="24"/>
      <c r="F6" s="43" t="s">
        <v>57</v>
      </c>
      <c r="G6" s="55">
        <v>10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49</v>
      </c>
      <c r="C7" s="53" t="s">
        <v>18</v>
      </c>
      <c r="D7" s="24"/>
      <c r="E7" s="24"/>
      <c r="F7" s="43" t="s">
        <v>57</v>
      </c>
      <c r="G7" s="55">
        <v>30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1"/>
      <c r="C8" s="92"/>
      <c r="D8" s="92"/>
      <c r="E8" s="92"/>
      <c r="F8" s="92"/>
      <c r="G8" s="92"/>
      <c r="H8" s="21" t="s">
        <v>36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1"/>
      <c r="C9" s="92"/>
      <c r="D9" s="92"/>
      <c r="E9" s="92"/>
      <c r="F9" s="92"/>
      <c r="G9" s="92"/>
      <c r="H9" s="18"/>
      <c r="J9" s="7" t="s">
        <v>37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3"/>
      <c r="C10" s="94"/>
      <c r="D10" s="94"/>
      <c r="E10" s="94"/>
      <c r="F10" s="94"/>
      <c r="G10" s="94"/>
      <c r="H10" s="19"/>
      <c r="I10" s="5"/>
      <c r="J10" s="2"/>
      <c r="K10" s="2"/>
      <c r="L10" s="9" t="s">
        <v>38</v>
      </c>
      <c r="M10" s="9">
        <f>SUM(M6:M9)</f>
        <v>0</v>
      </c>
      <c r="N10" s="1"/>
      <c r="O10" s="1"/>
      <c r="P10" s="1"/>
    </row>
    <row r="11" spans="2:16" ht="12.75" customHeight="1">
      <c r="B11" s="95" t="s">
        <v>48</v>
      </c>
      <c r="C11" s="96"/>
      <c r="D11" s="96"/>
      <c r="E11" s="96"/>
      <c r="F11" s="96"/>
      <c r="G11" s="96"/>
      <c r="H11" s="97"/>
      <c r="I11" s="104" t="s">
        <v>40</v>
      </c>
      <c r="J11" s="105"/>
      <c r="K11" s="105"/>
      <c r="L11" s="105"/>
      <c r="M11" s="106"/>
      <c r="N11" s="1"/>
      <c r="O11" s="1"/>
      <c r="P11" s="1"/>
    </row>
    <row r="12" spans="2:16" ht="16.5" customHeight="1">
      <c r="B12" s="98"/>
      <c r="C12" s="99"/>
      <c r="D12" s="99"/>
      <c r="E12" s="99"/>
      <c r="F12" s="99"/>
      <c r="G12" s="99"/>
      <c r="H12" s="100"/>
      <c r="I12" s="104"/>
      <c r="J12" s="105"/>
      <c r="K12" s="105"/>
      <c r="L12" s="105"/>
      <c r="M12" s="106"/>
      <c r="N12" s="1"/>
      <c r="O12" s="1"/>
      <c r="P12" s="1"/>
    </row>
    <row r="13" spans="2:16" ht="74.25" customHeight="1">
      <c r="B13" s="101"/>
      <c r="C13" s="102"/>
      <c r="D13" s="102"/>
      <c r="E13" s="102"/>
      <c r="F13" s="102"/>
      <c r="G13" s="102"/>
      <c r="H13" s="103"/>
      <c r="I13" s="107"/>
      <c r="J13" s="108"/>
      <c r="K13" s="108"/>
      <c r="L13" s="108"/>
      <c r="M13" s="10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74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222.75" customHeight="1">
      <c r="B6" s="24" t="s">
        <v>43</v>
      </c>
      <c r="C6" s="65" t="s">
        <v>65</v>
      </c>
      <c r="D6" s="24"/>
      <c r="E6" s="24"/>
      <c r="F6" s="56" t="s">
        <v>14</v>
      </c>
      <c r="G6" s="56">
        <v>80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207.75" customHeight="1">
      <c r="B7" s="24" t="s">
        <v>49</v>
      </c>
      <c r="C7" s="66" t="s">
        <v>66</v>
      </c>
      <c r="D7" s="24"/>
      <c r="E7" s="24"/>
      <c r="F7" s="29" t="s">
        <v>14</v>
      </c>
      <c r="G7" s="57">
        <v>40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91"/>
      <c r="C8" s="92"/>
      <c r="D8" s="92"/>
      <c r="E8" s="92"/>
      <c r="F8" s="92"/>
      <c r="G8" s="92"/>
      <c r="H8" s="21" t="s">
        <v>36</v>
      </c>
      <c r="I8" s="21">
        <f>SUM(I6:I6)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91"/>
      <c r="C9" s="92"/>
      <c r="D9" s="92"/>
      <c r="E9" s="92"/>
      <c r="F9" s="92"/>
      <c r="G9" s="92"/>
      <c r="H9" s="18"/>
      <c r="J9" s="7" t="s">
        <v>37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19.5" customHeight="1" thickBot="1">
      <c r="B10" s="93"/>
      <c r="C10" s="94"/>
      <c r="D10" s="94"/>
      <c r="E10" s="94"/>
      <c r="F10" s="94"/>
      <c r="G10" s="94"/>
      <c r="H10" s="19"/>
      <c r="I10" s="5"/>
      <c r="J10" s="2"/>
      <c r="K10" s="2"/>
      <c r="L10" s="9" t="s">
        <v>38</v>
      </c>
      <c r="M10" s="9">
        <f>SUM(M6:M9)</f>
        <v>0</v>
      </c>
      <c r="N10" s="1"/>
      <c r="O10" s="1"/>
      <c r="P10" s="1"/>
    </row>
    <row r="11" spans="2:16" ht="12.75" customHeight="1">
      <c r="B11" s="95" t="s">
        <v>48</v>
      </c>
      <c r="C11" s="96"/>
      <c r="D11" s="96"/>
      <c r="E11" s="96"/>
      <c r="F11" s="96"/>
      <c r="G11" s="96"/>
      <c r="H11" s="97"/>
      <c r="I11" s="104" t="s">
        <v>40</v>
      </c>
      <c r="J11" s="105"/>
      <c r="K11" s="105"/>
      <c r="L11" s="105"/>
      <c r="M11" s="106"/>
      <c r="N11" s="1"/>
      <c r="O11" s="1"/>
      <c r="P11" s="1"/>
    </row>
    <row r="12" spans="2:16" ht="16.5" customHeight="1">
      <c r="B12" s="98"/>
      <c r="C12" s="99"/>
      <c r="D12" s="99"/>
      <c r="E12" s="99"/>
      <c r="F12" s="99"/>
      <c r="G12" s="99"/>
      <c r="H12" s="100"/>
      <c r="I12" s="104"/>
      <c r="J12" s="105"/>
      <c r="K12" s="105"/>
      <c r="L12" s="105"/>
      <c r="M12" s="106"/>
      <c r="N12" s="1"/>
      <c r="O12" s="1"/>
      <c r="P12" s="1"/>
    </row>
    <row r="13" spans="2:16" ht="74.25" customHeight="1">
      <c r="B13" s="101"/>
      <c r="C13" s="102"/>
      <c r="D13" s="102"/>
      <c r="E13" s="102"/>
      <c r="F13" s="102"/>
      <c r="G13" s="102"/>
      <c r="H13" s="103"/>
      <c r="I13" s="107"/>
      <c r="J13" s="108"/>
      <c r="K13" s="108"/>
      <c r="L13" s="108"/>
      <c r="M13" s="10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5">
    <mergeCell ref="B1:I3"/>
    <mergeCell ref="J1:M3"/>
    <mergeCell ref="B8:G10"/>
    <mergeCell ref="B11:H13"/>
    <mergeCell ref="I11:M13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1"/>
  <sheetViews>
    <sheetView zoomScalePageLayoutView="0" workbookViewId="0" topLeftCell="A1">
      <selection activeCell="B10" sqref="B10:H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75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118.5" customHeight="1">
      <c r="B6" s="24" t="s">
        <v>43</v>
      </c>
      <c r="C6" s="67" t="s">
        <v>9</v>
      </c>
      <c r="D6" s="24"/>
      <c r="E6" s="24"/>
      <c r="F6" s="56" t="s">
        <v>14</v>
      </c>
      <c r="G6" s="56">
        <v>40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91"/>
      <c r="C7" s="92"/>
      <c r="D7" s="92"/>
      <c r="E7" s="92"/>
      <c r="F7" s="92"/>
      <c r="G7" s="92"/>
      <c r="H7" s="21" t="s">
        <v>36</v>
      </c>
      <c r="I7" s="21">
        <f>SUM(I6:I6)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91"/>
      <c r="C8" s="92"/>
      <c r="D8" s="92"/>
      <c r="E8" s="92"/>
      <c r="F8" s="92"/>
      <c r="G8" s="92"/>
      <c r="H8" s="18"/>
      <c r="J8" s="7" t="s">
        <v>37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93"/>
      <c r="C9" s="94"/>
      <c r="D9" s="94"/>
      <c r="E9" s="94"/>
      <c r="F9" s="94"/>
      <c r="G9" s="94"/>
      <c r="H9" s="19"/>
      <c r="I9" s="5"/>
      <c r="J9" s="2"/>
      <c r="K9" s="2"/>
      <c r="L9" s="9" t="s">
        <v>38</v>
      </c>
      <c r="M9" s="9">
        <f>SUM(M6:M8)</f>
        <v>0</v>
      </c>
      <c r="N9" s="1"/>
      <c r="O9" s="1"/>
      <c r="P9" s="1"/>
    </row>
    <row r="10" spans="2:16" ht="12.75" customHeight="1">
      <c r="B10" s="95" t="s">
        <v>48</v>
      </c>
      <c r="C10" s="96"/>
      <c r="D10" s="96"/>
      <c r="E10" s="96"/>
      <c r="F10" s="96"/>
      <c r="G10" s="96"/>
      <c r="H10" s="97"/>
      <c r="I10" s="104" t="s">
        <v>40</v>
      </c>
      <c r="J10" s="105"/>
      <c r="K10" s="105"/>
      <c r="L10" s="105"/>
      <c r="M10" s="106"/>
      <c r="N10" s="1"/>
      <c r="O10" s="1"/>
      <c r="P10" s="1"/>
    </row>
    <row r="11" spans="2:16" ht="16.5" customHeight="1">
      <c r="B11" s="98"/>
      <c r="C11" s="99"/>
      <c r="D11" s="99"/>
      <c r="E11" s="99"/>
      <c r="F11" s="99"/>
      <c r="G11" s="99"/>
      <c r="H11" s="100"/>
      <c r="I11" s="104"/>
      <c r="J11" s="105"/>
      <c r="K11" s="105"/>
      <c r="L11" s="105"/>
      <c r="M11" s="106"/>
      <c r="N11" s="1"/>
      <c r="O11" s="1"/>
      <c r="P11" s="1"/>
    </row>
    <row r="12" spans="2:16" ht="74.25" customHeight="1">
      <c r="B12" s="101"/>
      <c r="C12" s="102"/>
      <c r="D12" s="102"/>
      <c r="E12" s="102"/>
      <c r="F12" s="102"/>
      <c r="G12" s="102"/>
      <c r="H12" s="103"/>
      <c r="I12" s="107"/>
      <c r="J12" s="108"/>
      <c r="K12" s="108"/>
      <c r="L12" s="108"/>
      <c r="M12" s="109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21" ht="383.25" customHeight="1">
      <c r="C21" s="69"/>
    </row>
  </sheetData>
  <sheetProtection/>
  <mergeCells count="5">
    <mergeCell ref="B1:I3"/>
    <mergeCell ref="J1:M3"/>
    <mergeCell ref="B7:G9"/>
    <mergeCell ref="B10:H12"/>
    <mergeCell ref="I10:M12"/>
  </mergeCells>
  <printOptions/>
  <pageMargins left="0.31" right="0.38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5.421875" style="0" customWidth="1"/>
    <col min="4" max="4" width="19.421875" style="0" customWidth="1"/>
    <col min="5" max="5" width="17.8515625" style="0" customWidth="1"/>
    <col min="6" max="6" width="8.7109375" style="0" customWidth="1"/>
    <col min="7" max="7" width="8.8515625" style="0" customWidth="1"/>
    <col min="8" max="8" width="15.57421875" style="0" customWidth="1"/>
    <col min="9" max="9" width="16.28125" style="0" customWidth="1"/>
    <col min="10" max="10" width="9.8515625" style="0" customWidth="1"/>
    <col min="11" max="11" width="12.7109375" style="0" customWidth="1"/>
    <col min="12" max="12" width="13.8515625" style="0" customWidth="1"/>
    <col min="13" max="13" width="15.28125" style="0" customWidth="1"/>
  </cols>
  <sheetData>
    <row r="1" spans="2:13" ht="15.75" customHeight="1">
      <c r="B1" s="73" t="s">
        <v>76</v>
      </c>
      <c r="C1" s="74"/>
      <c r="D1" s="74"/>
      <c r="E1" s="74"/>
      <c r="F1" s="74"/>
      <c r="G1" s="74"/>
      <c r="H1" s="74"/>
      <c r="I1" s="75"/>
      <c r="J1" s="82" t="s">
        <v>55</v>
      </c>
      <c r="K1" s="83"/>
      <c r="L1" s="83"/>
      <c r="M1" s="84"/>
    </row>
    <row r="2" spans="2:13" ht="15.75" customHeight="1">
      <c r="B2" s="76"/>
      <c r="C2" s="77"/>
      <c r="D2" s="77"/>
      <c r="E2" s="77"/>
      <c r="F2" s="77"/>
      <c r="G2" s="77"/>
      <c r="H2" s="77"/>
      <c r="I2" s="78"/>
      <c r="J2" s="85"/>
      <c r="K2" s="86"/>
      <c r="L2" s="86"/>
      <c r="M2" s="87"/>
    </row>
    <row r="3" spans="2:13" ht="27.75" customHeight="1" thickBot="1">
      <c r="B3" s="79"/>
      <c r="C3" s="80"/>
      <c r="D3" s="80"/>
      <c r="E3" s="80"/>
      <c r="F3" s="80"/>
      <c r="G3" s="80"/>
      <c r="H3" s="80"/>
      <c r="I3" s="81"/>
      <c r="J3" s="88"/>
      <c r="K3" s="89"/>
      <c r="L3" s="89"/>
      <c r="M3" s="90"/>
    </row>
    <row r="4" spans="2:13" ht="13.5" thickBot="1">
      <c r="B4" s="16"/>
      <c r="C4" s="17"/>
      <c r="D4" s="12" t="s">
        <v>32</v>
      </c>
      <c r="E4" s="12" t="s">
        <v>39</v>
      </c>
      <c r="F4" s="12" t="s">
        <v>47</v>
      </c>
      <c r="G4" s="12" t="s">
        <v>22</v>
      </c>
      <c r="H4" s="13" t="s">
        <v>23</v>
      </c>
      <c r="I4" s="14" t="s">
        <v>34</v>
      </c>
      <c r="J4" s="20" t="s">
        <v>46</v>
      </c>
      <c r="K4" s="15" t="s">
        <v>33</v>
      </c>
      <c r="L4" s="10" t="s">
        <v>41</v>
      </c>
      <c r="M4" s="11" t="s">
        <v>42</v>
      </c>
    </row>
    <row r="5" spans="2:16" ht="66.75" customHeight="1">
      <c r="B5" s="23" t="s">
        <v>35</v>
      </c>
      <c r="C5" s="23" t="s">
        <v>24</v>
      </c>
      <c r="D5" s="15" t="s">
        <v>44</v>
      </c>
      <c r="E5" s="15" t="s">
        <v>56</v>
      </c>
      <c r="F5" s="15" t="s">
        <v>28</v>
      </c>
      <c r="G5" s="15" t="s">
        <v>27</v>
      </c>
      <c r="H5" s="10" t="s">
        <v>26</v>
      </c>
      <c r="I5" s="10" t="s">
        <v>30</v>
      </c>
      <c r="J5" s="10" t="s">
        <v>45</v>
      </c>
      <c r="K5" s="10" t="s">
        <v>25</v>
      </c>
      <c r="L5" s="26" t="s">
        <v>29</v>
      </c>
      <c r="M5" s="11" t="s">
        <v>31</v>
      </c>
      <c r="N5" s="1"/>
      <c r="O5" s="1"/>
      <c r="P5" s="1"/>
    </row>
    <row r="6" spans="2:16" ht="66.75" customHeight="1">
      <c r="B6" s="24" t="s">
        <v>43</v>
      </c>
      <c r="C6" s="41" t="s">
        <v>19</v>
      </c>
      <c r="D6" s="24"/>
      <c r="E6" s="24"/>
      <c r="F6" s="43" t="s">
        <v>57</v>
      </c>
      <c r="G6" s="55">
        <v>4</v>
      </c>
      <c r="H6" s="25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4" t="s">
        <v>49</v>
      </c>
      <c r="C7" s="41" t="s">
        <v>20</v>
      </c>
      <c r="D7" s="24"/>
      <c r="E7" s="24"/>
      <c r="F7" s="43" t="s">
        <v>57</v>
      </c>
      <c r="G7" s="55">
        <v>4</v>
      </c>
      <c r="H7" s="25"/>
      <c r="I7" s="5">
        <f>ROUND(G7*H7,2)</f>
        <v>0</v>
      </c>
      <c r="J7" s="27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66.75" customHeight="1">
      <c r="B8" s="24" t="s">
        <v>50</v>
      </c>
      <c r="C8" s="41" t="s">
        <v>21</v>
      </c>
      <c r="D8" s="24"/>
      <c r="E8" s="24"/>
      <c r="F8" s="43" t="s">
        <v>16</v>
      </c>
      <c r="G8" s="55">
        <v>2</v>
      </c>
      <c r="H8" s="25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66.75" customHeight="1">
      <c r="B9" s="24" t="s">
        <v>51</v>
      </c>
      <c r="C9" s="53" t="s">
        <v>12</v>
      </c>
      <c r="D9" s="24"/>
      <c r="E9" s="24"/>
      <c r="F9" s="43" t="s">
        <v>57</v>
      </c>
      <c r="G9" s="55">
        <v>10</v>
      </c>
      <c r="H9" s="25"/>
      <c r="I9" s="5">
        <f>ROUND(G9*H9,2)</f>
        <v>0</v>
      </c>
      <c r="J9" s="27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8" ht="19.5" customHeight="1" thickBot="1">
      <c r="B10" s="91"/>
      <c r="C10" s="92"/>
      <c r="D10" s="92"/>
      <c r="E10" s="92"/>
      <c r="F10" s="92"/>
      <c r="G10" s="92"/>
      <c r="H10" s="21" t="s">
        <v>36</v>
      </c>
      <c r="I10" s="21">
        <f>SUM(I6:I6)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91"/>
      <c r="C11" s="92"/>
      <c r="D11" s="92"/>
      <c r="E11" s="92"/>
      <c r="F11" s="92"/>
      <c r="G11" s="92"/>
      <c r="H11" s="18"/>
      <c r="J11" s="7" t="s">
        <v>37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93"/>
      <c r="C12" s="94"/>
      <c r="D12" s="94"/>
      <c r="E12" s="94"/>
      <c r="F12" s="94"/>
      <c r="G12" s="94"/>
      <c r="H12" s="19"/>
      <c r="I12" s="5"/>
      <c r="J12" s="2"/>
      <c r="K12" s="2"/>
      <c r="L12" s="9" t="s">
        <v>38</v>
      </c>
      <c r="M12" s="9">
        <f>SUM(M6:M11)</f>
        <v>0</v>
      </c>
      <c r="N12" s="1"/>
      <c r="O12" s="1"/>
      <c r="P12" s="1"/>
    </row>
    <row r="13" spans="2:16" ht="12.75" customHeight="1">
      <c r="B13" s="95" t="s">
        <v>48</v>
      </c>
      <c r="C13" s="96"/>
      <c r="D13" s="96"/>
      <c r="E13" s="96"/>
      <c r="F13" s="96"/>
      <c r="G13" s="96"/>
      <c r="H13" s="97"/>
      <c r="I13" s="104" t="s">
        <v>40</v>
      </c>
      <c r="J13" s="105"/>
      <c r="K13" s="105"/>
      <c r="L13" s="105"/>
      <c r="M13" s="106"/>
      <c r="N13" s="1"/>
      <c r="O13" s="1"/>
      <c r="P13" s="1"/>
    </row>
    <row r="14" spans="2:16" ht="16.5" customHeight="1">
      <c r="B14" s="98"/>
      <c r="C14" s="99"/>
      <c r="D14" s="99"/>
      <c r="E14" s="99"/>
      <c r="F14" s="99"/>
      <c r="G14" s="99"/>
      <c r="H14" s="100"/>
      <c r="I14" s="104"/>
      <c r="J14" s="105"/>
      <c r="K14" s="105"/>
      <c r="L14" s="105"/>
      <c r="M14" s="106"/>
      <c r="N14" s="1"/>
      <c r="O14" s="1"/>
      <c r="P14" s="1"/>
    </row>
    <row r="15" spans="2:16" ht="74.25" customHeight="1">
      <c r="B15" s="101"/>
      <c r="C15" s="102"/>
      <c r="D15" s="102"/>
      <c r="E15" s="102"/>
      <c r="F15" s="102"/>
      <c r="G15" s="102"/>
      <c r="H15" s="103"/>
      <c r="I15" s="107"/>
      <c r="J15" s="108"/>
      <c r="K15" s="108"/>
      <c r="L15" s="108"/>
      <c r="M15" s="109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/>
  <mergeCells count="5">
    <mergeCell ref="B1:I3"/>
    <mergeCell ref="J1:M3"/>
    <mergeCell ref="B10:G12"/>
    <mergeCell ref="B13:H15"/>
    <mergeCell ref="I13:M15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2016-02-26T06:57:55Z</cp:lastPrinted>
  <dcterms:created xsi:type="dcterms:W3CDTF">2012-02-10T11:34:38Z</dcterms:created>
  <dcterms:modified xsi:type="dcterms:W3CDTF">2016-05-09T08:50:29Z</dcterms:modified>
  <cp:category/>
  <cp:version/>
  <cp:contentType/>
  <cp:contentStatus/>
</cp:coreProperties>
</file>